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 Flare Projects\UGSL-April2024\Q2\Loan-Servicing\UG-For-Simple-Loans\Content\Resources\"/>
    </mc:Choice>
  </mc:AlternateContent>
  <xr:revisionPtr revIDLastSave="0" documentId="8_{E763AB6F-827E-4DB2-A253-1059D2F5BB13}" xr6:coauthVersionLast="47" xr6:coauthVersionMax="47" xr10:uidLastSave="{00000000-0000-0000-0000-000000000000}"/>
  <bookViews>
    <workbookView xWindow="-108" yWindow="-108" windowWidth="23256" windowHeight="12576" xr2:uid="{4E8827C8-3B84-4341-BD5E-09E0E771CCDE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J34" i="1"/>
  <c r="J19" i="1"/>
  <c r="J29" i="1"/>
  <c r="H32" i="1"/>
  <c r="K28" i="1"/>
  <c r="K29" i="1" s="1"/>
  <c r="J28" i="1"/>
  <c r="H30" i="1" s="1"/>
  <c r="H22" i="1"/>
  <c r="K18" i="1"/>
  <c r="J18" i="1"/>
  <c r="D8" i="1"/>
  <c r="J30" i="1" l="1"/>
  <c r="J31" i="1" s="1"/>
  <c r="K30" i="1"/>
  <c r="K31" i="1" s="1"/>
  <c r="K32" i="1" s="1"/>
  <c r="J32" i="1"/>
  <c r="J33" i="1" s="1"/>
  <c r="K19" i="1"/>
  <c r="H20" i="1" l="1"/>
  <c r="K20" i="1" s="1"/>
  <c r="L30" i="1" l="1"/>
  <c r="H33" i="1" s="1"/>
  <c r="J20" i="1"/>
  <c r="J21" i="1" s="1"/>
  <c r="K21" i="1"/>
</calcChain>
</file>

<file path=xl/sharedStrings.xml><?xml version="1.0" encoding="utf-8"?>
<sst xmlns="http://schemas.openxmlformats.org/spreadsheetml/2006/main" count="42" uniqueCount="24">
  <si>
    <t>Transaction Type</t>
  </si>
  <si>
    <t>Transaction Amount</t>
  </si>
  <si>
    <t>Transaction Date</t>
  </si>
  <si>
    <t>Disbursal</t>
  </si>
  <si>
    <t>Payment</t>
  </si>
  <si>
    <t>Interest posting (IPT)</t>
  </si>
  <si>
    <t>Backdated payment reversal of 2-Feb-2020</t>
  </si>
  <si>
    <t>Loan Amount</t>
  </si>
  <si>
    <t>Interest Rate</t>
  </si>
  <si>
    <t>Time Counting Method</t>
  </si>
  <si>
    <t>Month and Days</t>
  </si>
  <si>
    <t>Transaction Name</t>
  </si>
  <si>
    <t>Consolidated Loan Balance</t>
  </si>
  <si>
    <t>Adjusted Interest Amount</t>
  </si>
  <si>
    <t>Regular Disbursal</t>
  </si>
  <si>
    <t>Current Loan Balance</t>
  </si>
  <si>
    <t>Regular Interest Posting</t>
  </si>
  <si>
    <t>Regular Payment</t>
  </si>
  <si>
    <t>Payment Reversal</t>
  </si>
  <si>
    <t>Adjusted Interest</t>
  </si>
  <si>
    <t>Values get recalculated from February 2. See the following new values.</t>
  </si>
  <si>
    <t>After payment reversal:</t>
  </si>
  <si>
    <t>Regular Payment (now reversed)</t>
  </si>
  <si>
    <t>Internally calculated new interest posting value after reversal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</si>
</sst>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5" fontId="0" fillId="0" borderId="3" xfId="0" applyNumberFormat="1" applyBorder="1"/>
    <xf numFmtId="0" fontId="0" fillId="0" borderId="5" xfId="0" applyBorder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164" fontId="0" fillId="0" borderId="2" xfId="0" applyNumberFormat="1" applyBorder="1"/>
    <xf numFmtId="164" fontId="0" fillId="0" borderId="4" xfId="0" applyNumberFormat="1" applyBorder="1"/>
    <xf numFmtId="165" fontId="0" fillId="0" borderId="1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10" fontId="0" fillId="0" borderId="9" xfId="0" applyNumberFormat="1" applyBorder="1"/>
    <xf numFmtId="165" fontId="0" fillId="0" borderId="0" xfId="0" applyNumberFormat="1"/>
    <xf numFmtId="165" fontId="0" fillId="0" borderId="5" xfId="0" applyNumberFormat="1" applyBorder="1"/>
    <xf numFmtId="0" fontId="0" fillId="0" borderId="6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BEF3-5D66-4088-9A98-0F43461428C6}">
  <dimension ref="B1:L34"/>
  <sheetViews>
    <sheetView tabSelected="1" topLeftCell="D12" workbookViewId="0">
      <selection activeCell="G36" sqref="G36"/>
    </sheetView>
  </sheetViews>
  <sheetFormatPr defaultRowHeight="14.4" x14ac:dyDescent="0.3"/>
  <cols>
    <col min="2" max="2" width="18.88671875" bestFit="1" customWidth="1"/>
    <col min="3" max="3" width="35.77734375" bestFit="1" customWidth="1"/>
    <col min="4" max="4" width="17.21875" bestFit="1" customWidth="1"/>
    <col min="6" max="6" width="14.6640625" bestFit="1" customWidth="1"/>
    <col min="7" max="7" width="49.77734375" bestFit="1" customWidth="1"/>
    <col min="8" max="8" width="17.21875" bestFit="1" customWidth="1"/>
    <col min="9" max="9" width="17.21875" customWidth="1"/>
    <col min="10" max="10" width="18.44140625" bestFit="1" customWidth="1"/>
    <col min="11" max="11" width="23" bestFit="1" customWidth="1"/>
    <col min="12" max="12" width="21.33203125" bestFit="1" customWidth="1"/>
  </cols>
  <sheetData>
    <row r="1" spans="2:12" ht="15" thickBot="1" x14ac:dyDescent="0.35"/>
    <row r="2" spans="2:12" x14ac:dyDescent="0.3">
      <c r="B2" s="17" t="s">
        <v>7</v>
      </c>
      <c r="C2" s="14">
        <v>10000</v>
      </c>
    </row>
    <row r="3" spans="2:12" x14ac:dyDescent="0.3">
      <c r="B3" s="18" t="s">
        <v>8</v>
      </c>
      <c r="C3" s="15">
        <v>0.1</v>
      </c>
    </row>
    <row r="4" spans="2:12" ht="15" thickBot="1" x14ac:dyDescent="0.35">
      <c r="B4" s="19" t="s">
        <v>9</v>
      </c>
      <c r="C4" s="16" t="s">
        <v>10</v>
      </c>
    </row>
    <row r="5" spans="2:12" ht="15" thickBot="1" x14ac:dyDescent="0.35"/>
    <row r="6" spans="2:12" ht="15" thickBot="1" x14ac:dyDescent="0.35">
      <c r="B6" s="7" t="s">
        <v>2</v>
      </c>
      <c r="C6" s="8" t="s">
        <v>0</v>
      </c>
      <c r="D6" s="9" t="s">
        <v>1</v>
      </c>
    </row>
    <row r="7" spans="2:12" x14ac:dyDescent="0.3">
      <c r="B7" s="12">
        <v>43832</v>
      </c>
      <c r="C7" s="10" t="s">
        <v>3</v>
      </c>
      <c r="D7" s="1">
        <v>10000</v>
      </c>
    </row>
    <row r="8" spans="2:12" x14ac:dyDescent="0.3">
      <c r="B8" s="12">
        <v>43863</v>
      </c>
      <c r="C8" s="10" t="s">
        <v>5</v>
      </c>
      <c r="D8" s="1">
        <f>D7*C3*DAYS360(B7,B8,TRUE)/360</f>
        <v>83.333333333333329</v>
      </c>
    </row>
    <row r="9" spans="2:12" x14ac:dyDescent="0.3">
      <c r="B9" s="12">
        <v>43863</v>
      </c>
      <c r="C9" s="10" t="s">
        <v>4</v>
      </c>
      <c r="D9" s="1">
        <v>500</v>
      </c>
    </row>
    <row r="10" spans="2:12" x14ac:dyDescent="0.3">
      <c r="B10" s="12">
        <v>43892</v>
      </c>
      <c r="C10" s="10" t="s">
        <v>5</v>
      </c>
      <c r="D10" s="1">
        <v>79.86</v>
      </c>
    </row>
    <row r="11" spans="2:12" x14ac:dyDescent="0.3">
      <c r="B11" s="12">
        <v>43892</v>
      </c>
      <c r="C11" s="10" t="s">
        <v>4</v>
      </c>
      <c r="D11" s="1">
        <v>800</v>
      </c>
    </row>
    <row r="12" spans="2:12" ht="15" thickBot="1" x14ac:dyDescent="0.35">
      <c r="B12" s="13">
        <v>43905</v>
      </c>
      <c r="C12" s="11" t="s">
        <v>6</v>
      </c>
      <c r="D12" s="3">
        <v>500</v>
      </c>
    </row>
    <row r="13" spans="2:12" ht="15" thickBot="1" x14ac:dyDescent="0.35"/>
    <row r="14" spans="2:12" ht="15" thickBot="1" x14ac:dyDescent="0.35">
      <c r="F14" s="4" t="s">
        <v>8</v>
      </c>
      <c r="G14" s="20">
        <v>0.1</v>
      </c>
    </row>
    <row r="15" spans="2:12" ht="15" thickBot="1" x14ac:dyDescent="0.35"/>
    <row r="16" spans="2:12" ht="15" thickBot="1" x14ac:dyDescent="0.35">
      <c r="F16" s="4" t="s">
        <v>2</v>
      </c>
      <c r="G16" s="5" t="s">
        <v>11</v>
      </c>
      <c r="H16" s="5" t="s">
        <v>1</v>
      </c>
      <c r="I16" s="5"/>
      <c r="J16" s="5" t="s">
        <v>15</v>
      </c>
      <c r="K16" s="5" t="s">
        <v>12</v>
      </c>
      <c r="L16" s="6" t="s">
        <v>13</v>
      </c>
    </row>
    <row r="17" spans="6:12" x14ac:dyDescent="0.3">
      <c r="F17" s="12">
        <v>43832</v>
      </c>
      <c r="G17" t="s">
        <v>14</v>
      </c>
      <c r="H17" s="21">
        <v>10000</v>
      </c>
      <c r="I17" s="21"/>
      <c r="J17" s="21">
        <v>10000</v>
      </c>
      <c r="K17" s="21">
        <v>10000</v>
      </c>
      <c r="L17" s="1">
        <v>0</v>
      </c>
    </row>
    <row r="18" spans="6:12" x14ac:dyDescent="0.3">
      <c r="F18" s="12">
        <v>43863</v>
      </c>
      <c r="G18" t="s">
        <v>16</v>
      </c>
      <c r="H18" s="21">
        <v>83.33</v>
      </c>
      <c r="I18" s="21"/>
      <c r="J18" s="21">
        <f>H17+H18</f>
        <v>10083.33</v>
      </c>
      <c r="K18" s="21">
        <f>H17+H18</f>
        <v>10083.33</v>
      </c>
      <c r="L18" s="1">
        <v>0</v>
      </c>
    </row>
    <row r="19" spans="6:12" x14ac:dyDescent="0.3">
      <c r="F19" s="12">
        <v>43863</v>
      </c>
      <c r="G19" t="s">
        <v>17</v>
      </c>
      <c r="H19" s="21">
        <v>500</v>
      </c>
      <c r="I19" s="21"/>
      <c r="J19" s="21">
        <f>J18-H19</f>
        <v>9583.33</v>
      </c>
      <c r="K19" s="21">
        <f>K18-H19</f>
        <v>9583.33</v>
      </c>
      <c r="L19" s="1">
        <v>0</v>
      </c>
    </row>
    <row r="20" spans="6:12" x14ac:dyDescent="0.3">
      <c r="F20" s="12">
        <v>43892</v>
      </c>
      <c r="G20" t="s">
        <v>16</v>
      </c>
      <c r="H20" s="21">
        <f>K19*G14*DAYS360(F19,F20,TRUE)/360</f>
        <v>79.86108333333334</v>
      </c>
      <c r="I20" s="21"/>
      <c r="J20" s="21">
        <f>J19+H20</f>
        <v>9663.1910833333332</v>
      </c>
      <c r="K20" s="21">
        <f>K19+H20</f>
        <v>9663.1910833333332</v>
      </c>
      <c r="L20" s="1">
        <v>0</v>
      </c>
    </row>
    <row r="21" spans="6:12" x14ac:dyDescent="0.3">
      <c r="F21" s="12">
        <v>43892</v>
      </c>
      <c r="G21" t="s">
        <v>17</v>
      </c>
      <c r="H21" s="21">
        <v>800</v>
      </c>
      <c r="I21" s="21"/>
      <c r="J21" s="21">
        <f>J20-H21</f>
        <v>8863.1910833333332</v>
      </c>
      <c r="K21" s="21">
        <f>K20-H21</f>
        <v>8863.1910833333332</v>
      </c>
      <c r="L21" s="1">
        <v>0</v>
      </c>
    </row>
    <row r="22" spans="6:12" ht="15" thickBot="1" x14ac:dyDescent="0.35">
      <c r="F22" s="13">
        <v>43905</v>
      </c>
      <c r="G22" s="2" t="s">
        <v>18</v>
      </c>
      <c r="H22" s="22">
        <f>H19</f>
        <v>500</v>
      </c>
      <c r="I22" s="22"/>
      <c r="J22" s="2" t="s">
        <v>20</v>
      </c>
      <c r="K22" s="22"/>
      <c r="L22" s="23"/>
    </row>
    <row r="25" spans="6:12" ht="15" thickBot="1" x14ac:dyDescent="0.35">
      <c r="F25" s="24" t="s">
        <v>21</v>
      </c>
    </row>
    <row r="26" spans="6:12" ht="15" thickBot="1" x14ac:dyDescent="0.35">
      <c r="F26" s="4" t="s">
        <v>2</v>
      </c>
      <c r="G26" s="5" t="s">
        <v>11</v>
      </c>
      <c r="H26" s="5" t="s">
        <v>1</v>
      </c>
      <c r="I26" s="5"/>
      <c r="J26" s="5" t="s">
        <v>15</v>
      </c>
      <c r="K26" s="5" t="s">
        <v>12</v>
      </c>
      <c r="L26" s="6" t="s">
        <v>13</v>
      </c>
    </row>
    <row r="27" spans="6:12" x14ac:dyDescent="0.3">
      <c r="F27" s="12">
        <v>43832</v>
      </c>
      <c r="G27" t="s">
        <v>14</v>
      </c>
      <c r="H27" s="21">
        <v>10000</v>
      </c>
      <c r="I27" s="21"/>
      <c r="J27" s="21">
        <v>10000</v>
      </c>
      <c r="K27" s="21">
        <v>10000</v>
      </c>
      <c r="L27" s="1">
        <v>0</v>
      </c>
    </row>
    <row r="28" spans="6:12" x14ac:dyDescent="0.3">
      <c r="F28" s="12">
        <v>43863</v>
      </c>
      <c r="G28" t="s">
        <v>16</v>
      </c>
      <c r="H28" s="21">
        <v>83.33</v>
      </c>
      <c r="I28" s="21"/>
      <c r="J28" s="21">
        <f>H27+H28</f>
        <v>10083.33</v>
      </c>
      <c r="K28" s="21">
        <f>H27+H28</f>
        <v>10083.33</v>
      </c>
      <c r="L28" s="1">
        <v>0</v>
      </c>
    </row>
    <row r="29" spans="6:12" x14ac:dyDescent="0.3">
      <c r="F29" s="12">
        <v>43863</v>
      </c>
      <c r="G29" t="s">
        <v>22</v>
      </c>
      <c r="H29" s="21">
        <v>500</v>
      </c>
      <c r="I29" s="21"/>
      <c r="J29" s="21">
        <f>J28</f>
        <v>10083.33</v>
      </c>
      <c r="K29" s="21">
        <f>K28-H29</f>
        <v>9583.33</v>
      </c>
      <c r="L29" s="1">
        <v>0</v>
      </c>
    </row>
    <row r="30" spans="6:12" x14ac:dyDescent="0.3">
      <c r="F30" s="12">
        <v>43892</v>
      </c>
      <c r="G30" t="s">
        <v>23</v>
      </c>
      <c r="H30" s="21">
        <f>J28*G14*DAYS360(F28,F30,TRUE)/360</f>
        <v>84.027749999999997</v>
      </c>
      <c r="I30" s="21"/>
      <c r="J30" s="21">
        <f>J28+H30</f>
        <v>10167.357749999999</v>
      </c>
      <c r="K30" s="21">
        <f>K29+H30</f>
        <v>9667.3577499999992</v>
      </c>
      <c r="L30" s="1">
        <f>H30-H20</f>
        <v>4.1666666666666572</v>
      </c>
    </row>
    <row r="31" spans="6:12" x14ac:dyDescent="0.3">
      <c r="F31" s="12">
        <v>43892</v>
      </c>
      <c r="G31" t="s">
        <v>17</v>
      </c>
      <c r="H31" s="21">
        <v>800</v>
      </c>
      <c r="I31" s="21"/>
      <c r="J31" s="21">
        <f>J30-H31</f>
        <v>9367.3577499999992</v>
      </c>
      <c r="K31" s="21">
        <f>K30-H31</f>
        <v>8867.3577499999992</v>
      </c>
      <c r="L31" s="1">
        <v>0</v>
      </c>
    </row>
    <row r="32" spans="6:12" x14ac:dyDescent="0.3">
      <c r="F32" s="12">
        <v>43905</v>
      </c>
      <c r="G32" t="s">
        <v>18</v>
      </c>
      <c r="H32" s="21">
        <f>H29</f>
        <v>500</v>
      </c>
      <c r="I32" s="21"/>
      <c r="J32" s="21">
        <f>J31</f>
        <v>9367.3577499999992</v>
      </c>
      <c r="K32" s="21">
        <f>K31+H32</f>
        <v>9367.3577499999992</v>
      </c>
      <c r="L32" s="1">
        <v>0</v>
      </c>
    </row>
    <row r="33" spans="6:12" x14ac:dyDescent="0.3">
      <c r="F33" s="12">
        <v>43905</v>
      </c>
      <c r="G33" t="s">
        <v>19</v>
      </c>
      <c r="H33" s="21">
        <f>H18+L30</f>
        <v>87.496666666666655</v>
      </c>
      <c r="J33" s="21">
        <f>J32</f>
        <v>9367.3577499999992</v>
      </c>
      <c r="K33" s="21">
        <f>K32</f>
        <v>9367.3577499999992</v>
      </c>
      <c r="L33" s="1">
        <v>0</v>
      </c>
    </row>
    <row r="34" spans="6:12" ht="15" thickBot="1" x14ac:dyDescent="0.35">
      <c r="F34" s="13">
        <v>43905</v>
      </c>
      <c r="G34" s="2" t="s">
        <v>17</v>
      </c>
      <c r="H34" s="22">
        <v>200</v>
      </c>
      <c r="I34" s="2"/>
      <c r="J34" s="22">
        <f>J33-H34</f>
        <v>9167.3577499999992</v>
      </c>
      <c r="K34" s="22">
        <f>K33-H34</f>
        <v>9167.3577499999992</v>
      </c>
      <c r="L34" s="3">
        <v>0</v>
      </c>
    </row>
  </sheetData>
  <pageMargins left="0.7" right="0.7" top="0.75" bottom="0.75" header="0.3" footer="0.3"/>
  <ignoredErrors>
    <ignoredError sqref="K20:K21 K30:K31 J20" formula="1"/>
  </ignoredErrors>
</worksheet>
</file>

<file path=docMetadata/LabelInfo.xml><?xml version="1.0" encoding="utf-8"?>
<clbl:labelList xmlns:clbl="http://schemas.microsoft.com/office/2020/mipLabelMetadata">
  <clbl:label id="{86b38324-0fb6-44c7-b3dc-5dc60d472331}" enabled="0" method="" siteId="{86b38324-0fb6-44c7-b3dc-5dc60d4723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Foram Trivedi</dc:creator>
  <cp:lastModifiedBy>Foram Trivedi</cp:lastModifiedBy>
  <dcterms:created xsi:type="dcterms:W3CDTF">2024-03-22T10:32:19Z</dcterms:created>
  <dcterms:modified xsi:type="dcterms:W3CDTF">2024-04-08T18:59:44Z</dcterms:modified>
</cp:coreProperties>
</file>